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renacargo.sharepoint.com/sites/GarenaCargo/Documentos compartidos/General/GARENA CARGO/KIT DIGITAL/IMAGENES CALCULADORA AVI/"/>
    </mc:Choice>
  </mc:AlternateContent>
  <xr:revisionPtr revIDLastSave="0" documentId="8_{F5B2E9DF-72EF-4243-9163-BF51D2CA6238}" xr6:coauthVersionLast="47" xr6:coauthVersionMax="47" xr10:uidLastSave="{00000000-0000-0000-0000-000000000000}"/>
  <bookViews>
    <workbookView xWindow="-120" yWindow="-120" windowWidth="29040" windowHeight="15720" xr2:uid="{D0322C36-2A71-4FA1-879B-18CFA25319A0}"/>
  </bookViews>
  <sheets>
    <sheet name="CALCULOS web" sheetId="1" r:id="rId1"/>
    <sheet name="LISTADO MASCOTAS" sheetId="2" state="hidden" r:id="rId2"/>
  </sheets>
  <externalReferences>
    <externalReference r:id="rId3"/>
    <externalReference r:id="rId4"/>
  </externalReferences>
  <definedNames>
    <definedName name="BENEFICIO">'[1]CALCULADORA AVI'!$C$12</definedName>
    <definedName name="braqui">'LISTADO MASCOTAS'!$B$1:$D$147</definedName>
    <definedName name="BUSQUEDA">[2]CALCULOS!$B$9:$D$108</definedName>
    <definedName name="FOTOS_MASCOTAS">INDEX('LISTADO MASCOTAS'!$C$1:$C$147,MATCH('CALCULOS web'!$C$2,'LISTADO MASCOTAS'!$B$1:$B$147,0))</definedName>
    <definedName name="FOTOS_TRANSPORTINES">INDEX('LISTADO MASCOTAS'!$K$1:$K$8,MATCH('LISTADO MASCOTAS'!$K$22,'LISTADO MASCOTAS'!$J$1:$J$8,0))</definedName>
    <definedName name="GASTOS_FOB_EXPORT">'[1]CALCULADORA AVI'!$C$24</definedName>
    <definedName name="GASTOS_FOB_NACIONAL">'[1]CALCULADORA AVI'!$D$24</definedName>
    <definedName name="LISTADO_BRAQUICEFALOS">'CALCULOS web'!$J$5:$L$13</definedName>
    <definedName name="LISTADO_MASCOTAS">'LISTADO MASCOTAS'!$B$1:$B$147</definedName>
    <definedName name="RAZAS_PPP">'LISTADO MASCOTAS'!$F$11:$F$26</definedName>
    <definedName name="TARIFA_AVI">'[1]CALCULADORA AVI'!$C$6</definedName>
    <definedName name="TARIFAS">#REF!</definedName>
    <definedName name="transportines">'CALCULOS web'!$B$33:$B$35</definedName>
    <definedName name="TTE_NACIONAL">'[1]CALCULADORA AVI'!$C$8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7" i="2" l="1"/>
  <c r="L16" i="2"/>
  <c r="N16" i="2" s="1"/>
  <c r="L14" i="2"/>
  <c r="N14" i="2" s="1"/>
  <c r="B25" i="1" s="1"/>
  <c r="K22" i="2" s="1"/>
  <c r="D26" i="1" l="1" a="1"/>
  <c r="D26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<sst xmlns="http://schemas.openxmlformats.org/spreadsheetml/2006/main" count="458" uniqueCount="310">
  <si>
    <t>NO</t>
  </si>
  <si>
    <t>A</t>
  </si>
  <si>
    <t>B</t>
  </si>
  <si>
    <t>C</t>
  </si>
  <si>
    <t>Alto</t>
  </si>
  <si>
    <t>D</t>
  </si>
  <si>
    <t>MEDIDAS</t>
  </si>
  <si>
    <t>Perro</t>
  </si>
  <si>
    <t>Jaula Minimo</t>
  </si>
  <si>
    <t>Largo punta morro-Base Cola</t>
  </si>
  <si>
    <t>Pata hasta altura codo</t>
  </si>
  <si>
    <t>Ancho, parte mas ancha</t>
  </si>
  <si>
    <t>Alto desde Suelo a la punta Oreja</t>
  </si>
  <si>
    <t>JAULA NECESARIA</t>
  </si>
  <si>
    <t>Largo</t>
  </si>
  <si>
    <t>Ancho</t>
  </si>
  <si>
    <t>De acuerdo a las medidas introducidas el transportín adecuado para su mascota es el siguiente.No obstante, las medidas del trasportín deberán ser aceptadas por la compañía aerea y podrán sufrir cambios.
Para más información sobre tarifas para el transporte de tu mascota introduce tu email a continuación o contacta con nosotros</t>
  </si>
  <si>
    <t>1. Abisino</t>
  </si>
  <si>
    <t>Abisino</t>
  </si>
  <si>
    <t>RBC M50</t>
  </si>
  <si>
    <t>1. Affenpinscher</t>
  </si>
  <si>
    <t>Affenpinscher</t>
  </si>
  <si>
    <t>RBC M60</t>
  </si>
  <si>
    <t>3. Akita Inu</t>
  </si>
  <si>
    <t>Akita Inu</t>
  </si>
  <si>
    <t>RBC M70</t>
  </si>
  <si>
    <t>4. Alaskan Malamute</t>
  </si>
  <si>
    <t>Alaskan Malamute</t>
  </si>
  <si>
    <t>RBC M80</t>
  </si>
  <si>
    <t>5. American Bully</t>
  </si>
  <si>
    <t>American Bully</t>
  </si>
  <si>
    <t>RBC M90</t>
  </si>
  <si>
    <t>2. American Curl</t>
  </si>
  <si>
    <t>American Curl</t>
  </si>
  <si>
    <t>RBC M100</t>
  </si>
  <si>
    <t>6. American Eskimo</t>
  </si>
  <si>
    <t>American Eskimo</t>
  </si>
  <si>
    <t>RBC M120</t>
  </si>
  <si>
    <t>7. American Foxhound</t>
  </si>
  <si>
    <t>American Foxhound</t>
  </si>
  <si>
    <t>TRASPORTIN A MEDIDA</t>
  </si>
  <si>
    <t>3. American Shorthair</t>
  </si>
  <si>
    <t>American Shorthair</t>
  </si>
  <si>
    <t>Razas PPP</t>
  </si>
  <si>
    <t>8. American Staffordshire Terrier</t>
  </si>
  <si>
    <t>American Staffordshire Terrier</t>
  </si>
  <si>
    <t>9. Antiguo Pastor Inglés</t>
  </si>
  <si>
    <t>Antiguo Pastor Ingles</t>
  </si>
  <si>
    <t>10. Australian Cattle Dog</t>
  </si>
  <si>
    <t>Australian Cattle Dog</t>
  </si>
  <si>
    <t>Terrier Pitbull Americano</t>
  </si>
  <si>
    <t>11. Australian Shepherd</t>
  </si>
  <si>
    <t>Australian Shepherd / Pastor ovejero australiano</t>
  </si>
  <si>
    <t>Terrier Staffordshire Americano</t>
  </si>
  <si>
    <t>12. Azawakh</t>
  </si>
  <si>
    <t>Azawakh</t>
  </si>
  <si>
    <t>Staffordshire Bull Terrier</t>
  </si>
  <si>
    <t>4. Azul Ruso</t>
  </si>
  <si>
    <t>Azul Ruso</t>
  </si>
  <si>
    <t>Bull Terrier</t>
  </si>
  <si>
    <t>13. Basset Hound</t>
  </si>
  <si>
    <t>Basset Hound</t>
  </si>
  <si>
    <t>Bulldog Americano</t>
  </si>
  <si>
    <t>14. Beagle</t>
  </si>
  <si>
    <t>Beagle</t>
  </si>
  <si>
    <t>Dogo Argentino</t>
  </si>
  <si>
    <t>15. Bearded Collie</t>
  </si>
  <si>
    <t>Bearded Collie / Collie Barbudo</t>
  </si>
  <si>
    <t>Fila Brasileño</t>
  </si>
  <si>
    <t>5. Bengala</t>
  </si>
  <si>
    <t>Bengala</t>
  </si>
  <si>
    <t>Karabash</t>
  </si>
  <si>
    <t>16. Bedlington Terrier</t>
  </si>
  <si>
    <t>Berlington Terrier</t>
  </si>
  <si>
    <t>Mastín</t>
  </si>
  <si>
    <t>17. Bichón Frisé</t>
  </si>
  <si>
    <t>Bichon Frise</t>
  </si>
  <si>
    <t>Mastín Napolitano</t>
  </si>
  <si>
    <t>18. Bichón Maltés</t>
  </si>
  <si>
    <t>Bichon Maltes</t>
  </si>
  <si>
    <t>braquicefalo</t>
  </si>
  <si>
    <t>Boxer</t>
  </si>
  <si>
    <t>19. Bloodhound</t>
  </si>
  <si>
    <t>Bloodhound / San Huberto</t>
  </si>
  <si>
    <t>Bulldog Inglés</t>
  </si>
  <si>
    <t>6. Bombay</t>
  </si>
  <si>
    <t>Bombay</t>
  </si>
  <si>
    <t>Pit Bull Terrier</t>
  </si>
  <si>
    <t>20. Border Collie</t>
  </si>
  <si>
    <t>Border Collie</t>
  </si>
  <si>
    <t>Tosa Japonés</t>
  </si>
  <si>
    <t>21. Border Terrier</t>
  </si>
  <si>
    <t>Border Terrier</t>
  </si>
  <si>
    <t>Rottweiler </t>
  </si>
  <si>
    <t>22. Borzoi</t>
  </si>
  <si>
    <t>Borzoi</t>
  </si>
  <si>
    <t>23. Boston Terrier</t>
  </si>
  <si>
    <t>Boston Terrier</t>
  </si>
  <si>
    <t>24. Boxer</t>
  </si>
  <si>
    <t>25. Boyero de Berna</t>
  </si>
  <si>
    <t>Boyero de Berna</t>
  </si>
  <si>
    <t>26. Boykin Spaniel</t>
  </si>
  <si>
    <t>Boykin Spaniel</t>
  </si>
  <si>
    <t>27. Braco Alemán</t>
  </si>
  <si>
    <t>Braco Aleman</t>
  </si>
  <si>
    <t>28. Braco de Weimar</t>
  </si>
  <si>
    <t>Braco de Weimar</t>
  </si>
  <si>
    <t>29. Braco Francés</t>
  </si>
  <si>
    <t>Braco Frances</t>
  </si>
  <si>
    <t>30. Briard</t>
  </si>
  <si>
    <t>Briard</t>
  </si>
  <si>
    <t>7. Británico de Pelo Corto</t>
  </si>
  <si>
    <t>Britancio de Pelo Corto</t>
  </si>
  <si>
    <t>31. Bulldog Francés</t>
  </si>
  <si>
    <t>Bulldog Frances</t>
  </si>
  <si>
    <t>32. Bulldog Inglés</t>
  </si>
  <si>
    <t>Bulldog Ingles</t>
  </si>
  <si>
    <t>33. Bullmastiff</t>
  </si>
  <si>
    <t>Bullmastiff</t>
  </si>
  <si>
    <t>8. Burmés</t>
  </si>
  <si>
    <t>Burmes</t>
  </si>
  <si>
    <t>9. Burmilla</t>
  </si>
  <si>
    <t>Burmilla</t>
  </si>
  <si>
    <t>34. Cairn Terrier</t>
  </si>
  <si>
    <t>Cairn Terrier</t>
  </si>
  <si>
    <t>35. Cane Corso</t>
  </si>
  <si>
    <t>Cane Corso</t>
  </si>
  <si>
    <t>Cavalier King Charles Spaniel</t>
  </si>
  <si>
    <t>10. Chartreux</t>
  </si>
  <si>
    <t>Chartreaux</t>
  </si>
  <si>
    <t>Chow Chow</t>
  </si>
  <si>
    <t>36. Cocker Spaniel</t>
  </si>
  <si>
    <t>Cocker Spaniel</t>
  </si>
  <si>
    <t>37. Collie</t>
  </si>
  <si>
    <t>Collie</t>
  </si>
  <si>
    <t>39. Corgi Galés Pembroke</t>
  </si>
  <si>
    <t>Corgi Gales Pembroke</t>
  </si>
  <si>
    <t>38. Corgi Galés Cardigan</t>
  </si>
  <si>
    <t>Corgi Ingles Cardigan</t>
  </si>
  <si>
    <t>11. Cornish Rex</t>
  </si>
  <si>
    <t>Cornish Rex</t>
  </si>
  <si>
    <t>97. Teckel (Dachshund)</t>
  </si>
  <si>
    <t>Dachhund / Teckel</t>
  </si>
  <si>
    <t>40. Dálmata</t>
  </si>
  <si>
    <t>Dalmata</t>
  </si>
  <si>
    <t>41. Dandie Dinmont Terrier</t>
  </si>
  <si>
    <t>Dandie Dinmont Terrier</t>
  </si>
  <si>
    <t>12. Devon Rex</t>
  </si>
  <si>
    <t>Devon Rex</t>
  </si>
  <si>
    <t>42. Doberman</t>
  </si>
  <si>
    <t>Doberman</t>
  </si>
  <si>
    <t>43. Dogo Argentino</t>
  </si>
  <si>
    <t>44. Dogo de Burdeos</t>
  </si>
  <si>
    <t>Dogo de Burdeos</t>
  </si>
  <si>
    <t>45. Dogo del Tíbet</t>
  </si>
  <si>
    <t>Dogo del Tibet</t>
  </si>
  <si>
    <t>46. Elkhound Noruego</t>
  </si>
  <si>
    <t>Elkhound Noruego</t>
  </si>
  <si>
    <t>13. Exótico de Pelo Corto</t>
  </si>
  <si>
    <t>Exotico de pelo Corto</t>
  </si>
  <si>
    <t>14. Fold Escocés</t>
  </si>
  <si>
    <t>Fold Escoces</t>
  </si>
  <si>
    <t>47. Fox Terrier</t>
  </si>
  <si>
    <t>Fox terrier</t>
  </si>
  <si>
    <t>48. Galgo Español</t>
  </si>
  <si>
    <t>Galgo Español</t>
  </si>
  <si>
    <t>49. Golden Retriever</t>
  </si>
  <si>
    <t>Golden Retriever</t>
  </si>
  <si>
    <t>50. Gran Danés</t>
  </si>
  <si>
    <t>Gran Danes</t>
  </si>
  <si>
    <t>51. Gran Pirineo</t>
  </si>
  <si>
    <t>Gran Pirineo</t>
  </si>
  <si>
    <t>52. Greyhound</t>
  </si>
  <si>
    <t>Greyhound</t>
  </si>
  <si>
    <t>53. Griffon de Bruselas</t>
  </si>
  <si>
    <t>Griffon de Bruselas</t>
  </si>
  <si>
    <t>15. Habana Brown</t>
  </si>
  <si>
    <t>Habana Brown</t>
  </si>
  <si>
    <t>54. Havanese</t>
  </si>
  <si>
    <t>Havanese</t>
  </si>
  <si>
    <t>55. Husky siberiano</t>
  </si>
  <si>
    <t>Husky siberiano</t>
  </si>
  <si>
    <t>56. Jack Russell Terrier</t>
  </si>
  <si>
    <t>Jack Russell Terrier</t>
  </si>
  <si>
    <t>57. Keeshond</t>
  </si>
  <si>
    <t>Keeshond</t>
  </si>
  <si>
    <t>58. Labrador Retriever</t>
  </si>
  <si>
    <t>Labrador Retriever</t>
  </si>
  <si>
    <t>2. Afgano</t>
  </si>
  <si>
    <t>Lebrel Afgano</t>
  </si>
  <si>
    <t>59. Leonberger</t>
  </si>
  <si>
    <t>Leonberger</t>
  </si>
  <si>
    <t>60. Lhasa Apso</t>
  </si>
  <si>
    <t>Lhasa Apso</t>
  </si>
  <si>
    <t>61. Lobero Irlandés</t>
  </si>
  <si>
    <t>Lobero Irlandes</t>
  </si>
  <si>
    <t>16. Maine Coon</t>
  </si>
  <si>
    <t>Maine Coon</t>
  </si>
  <si>
    <t>62. Malinois</t>
  </si>
  <si>
    <t>Malinois / Pastor belga malinois</t>
  </si>
  <si>
    <t>17. Manx</t>
  </si>
  <si>
    <t>Manx</t>
  </si>
  <si>
    <t>64. Mastín Español</t>
  </si>
  <si>
    <t>Mastin Español</t>
  </si>
  <si>
    <t>65. Mastín Napolitano</t>
  </si>
  <si>
    <t>Mastin Napolitano</t>
  </si>
  <si>
    <t>66. Mastín Tibetano</t>
  </si>
  <si>
    <t>Mastin Tibetano</t>
  </si>
  <si>
    <t>18. Mau Egipcio</t>
  </si>
  <si>
    <t>Mau Egipcio</t>
  </si>
  <si>
    <t>19. Nebelung</t>
  </si>
  <si>
    <t>Nebelung</t>
  </si>
  <si>
    <t>67. Norfolk Terrier</t>
  </si>
  <si>
    <t>Norfolk Terrier</t>
  </si>
  <si>
    <t>20. Noruego del Bosque</t>
  </si>
  <si>
    <t>Noruego del Bosque</t>
  </si>
  <si>
    <t>68. Norwich Terrier</t>
  </si>
  <si>
    <t>Norwich Terrier</t>
  </si>
  <si>
    <t>21. Ocicat</t>
  </si>
  <si>
    <t>Ocicat</t>
  </si>
  <si>
    <t>22. Oriental de Pelo Corto</t>
  </si>
  <si>
    <t>Oriental de Pelo Corto</t>
  </si>
  <si>
    <t>69. Ovejero Alemán</t>
  </si>
  <si>
    <t>Ovejero Aleman / Pastor Aleman</t>
  </si>
  <si>
    <t>70. Papillon</t>
  </si>
  <si>
    <t>Papillon</t>
  </si>
  <si>
    <t>71. Pastor Australiano</t>
  </si>
  <si>
    <t>Pastor Australiano</t>
  </si>
  <si>
    <t>72. Pastor Belga</t>
  </si>
  <si>
    <t>Pastor Belga</t>
  </si>
  <si>
    <t>73. Pastor de Anatolia</t>
  </si>
  <si>
    <t>Pastor de Anatolia</t>
  </si>
  <si>
    <t>74. Pastor de Brie</t>
  </si>
  <si>
    <t>Pastor de Brie</t>
  </si>
  <si>
    <t>75. Pastor de Shetland</t>
  </si>
  <si>
    <t>Pastor de Shetland</t>
  </si>
  <si>
    <t>76. Pastor Holandés</t>
  </si>
  <si>
    <t>Pastor Holandes</t>
  </si>
  <si>
    <t>77. Pequinés</t>
  </si>
  <si>
    <t>Pequines</t>
  </si>
  <si>
    <t>23. Persa</t>
  </si>
  <si>
    <t>Persa</t>
  </si>
  <si>
    <t>24. Peterbald</t>
  </si>
  <si>
    <t>Peterbald</t>
  </si>
  <si>
    <t>79. Pitbull Terrier</t>
  </si>
  <si>
    <t>Pitbull Terrier</t>
  </si>
  <si>
    <t>78. Pinscher Miniatura</t>
  </si>
  <si>
    <t>Pnscher Miniatura</t>
  </si>
  <si>
    <t>80. Pointer</t>
  </si>
  <si>
    <t>Pointer</t>
  </si>
  <si>
    <t>81. Pomerania</t>
  </si>
  <si>
    <t>Pomerania</t>
  </si>
  <si>
    <t>82. Poodle (Caniche)</t>
  </si>
  <si>
    <t>Poodle / Caniche</t>
  </si>
  <si>
    <t>83. Pug (Carlino)</t>
  </si>
  <si>
    <t>Pug / Carlino</t>
  </si>
  <si>
    <t>25. Ragdoll</t>
  </si>
  <si>
    <t>Ragdoll</t>
  </si>
  <si>
    <t>84. Rottweiler</t>
  </si>
  <si>
    <t>Rottweiler</t>
  </si>
  <si>
    <t>85. Sabueso</t>
  </si>
  <si>
    <t>Sabueso</t>
  </si>
  <si>
    <t>26. Sagrado de Birmania</t>
  </si>
  <si>
    <t>Sagrado de Birmania</t>
  </si>
  <si>
    <t>86. Saluki</t>
  </si>
  <si>
    <t>Saluki / Galgo Saluki</t>
  </si>
  <si>
    <t>87. Samoyedo</t>
  </si>
  <si>
    <t>Samoyedo</t>
  </si>
  <si>
    <t>88. San Bernardo</t>
  </si>
  <si>
    <t>San Bernardo</t>
  </si>
  <si>
    <t>89. Schnauzer</t>
  </si>
  <si>
    <t>Schnauzer</t>
  </si>
  <si>
    <t>27. Scottish Fold</t>
  </si>
  <si>
    <t>Scottish Fold</t>
  </si>
  <si>
    <t>90. Scottish Terrier</t>
  </si>
  <si>
    <t>Scottish Terrier</t>
  </si>
  <si>
    <t>28. Selkirk Rex</t>
  </si>
  <si>
    <t>Selkirk Rex</t>
  </si>
  <si>
    <t>91. Setter Irlandés</t>
  </si>
  <si>
    <t>Setter Irlandes</t>
  </si>
  <si>
    <t>92. Shar Pei</t>
  </si>
  <si>
    <t>Shar Pei</t>
  </si>
  <si>
    <t>93. Shih Tzu</t>
  </si>
  <si>
    <t>Shih Tzu</t>
  </si>
  <si>
    <t>29. siamés</t>
  </si>
  <si>
    <t>siames</t>
  </si>
  <si>
    <t>95. silky Terrier</t>
  </si>
  <si>
    <t>silky Terrier</t>
  </si>
  <si>
    <t>31. singapura</t>
  </si>
  <si>
    <t>singapura</t>
  </si>
  <si>
    <t>32. Somali</t>
  </si>
  <si>
    <t>Somali</t>
  </si>
  <si>
    <t>33. Sphynx</t>
  </si>
  <si>
    <t>Sphynx</t>
  </si>
  <si>
    <t>96. Staffordshire Bull Terrier</t>
  </si>
  <si>
    <t>Staffordshire Bull Terrier / Staffy</t>
  </si>
  <si>
    <t>98. Terranova</t>
  </si>
  <si>
    <t>Terranova</t>
  </si>
  <si>
    <t>99. Terrier Tibetano</t>
  </si>
  <si>
    <t>Terrier Tibetano</t>
  </si>
  <si>
    <t>34. Tonkinés</t>
  </si>
  <si>
    <t>Tonkines</t>
  </si>
  <si>
    <t>35. Van Turco</t>
  </si>
  <si>
    <t>Van Turco</t>
  </si>
  <si>
    <t>100. Vizsla</t>
  </si>
  <si>
    <t>Vizsla</t>
  </si>
  <si>
    <t>ANCHO</t>
  </si>
  <si>
    <t>ALTO</t>
  </si>
  <si>
    <t xml:space="preserve">LARGO*
*Debe medir desde el largo de morro hasta la base de la cola </t>
  </si>
  <si>
    <t>RELLENE LAS CELDAS DE COLOR AZUL CON MEDIAS EN CENTIMETROS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</si>
</sst>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rgb="FF000000"/>
      <name val="Muli"/>
    </font>
    <font>
      <b/>
      <u/>
      <sz val="12"/>
      <color rgb="FF000000"/>
      <name val="Muli"/>
    </font>
    <font>
      <b/>
      <sz val="12"/>
      <color rgb="FF000000"/>
      <name val="Muli"/>
    </font>
    <font>
      <b/>
      <sz val="18"/>
      <color rgb="FF000000"/>
      <name val="Muli"/>
    </font>
    <font>
      <sz val="12"/>
      <color rgb="FF000000"/>
      <name val="Verdana Pro Black"/>
      <family val="2"/>
    </font>
    <font>
      <sz val="10"/>
      <color rgb="FF000000"/>
      <name val="Muli"/>
    </font>
    <font>
      <sz val="12"/>
      <color rgb="FF374151"/>
      <name val="Segoe UI"/>
      <family val="2"/>
    </font>
    <font>
      <sz val="14"/>
      <color rgb="FF000000"/>
      <name val="Segoe UI"/>
      <family val="2"/>
    </font>
    <font>
      <u/>
      <sz val="12"/>
      <color rgb="FF000000"/>
      <name val="Muli"/>
    </font>
    <font>
      <b/>
      <sz val="18"/>
      <color rgb="FFFF0000"/>
      <name val="Arial Black"/>
      <family val="2"/>
    </font>
    <font>
      <sz val="22"/>
      <color theme="8" tint="-0.499984740745262"/>
      <name val="Verdana Pro Black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0" fillId="0" borderId="1" xfId="0" applyBorder="1"/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" xfId="0" applyFont="1" applyBorder="1"/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indent="1"/>
    </xf>
    <xf numFmtId="0" fontId="0" fillId="0" borderId="1" xfId="0" applyBorder="1" applyAlignment="1">
      <alignment horizontal="right"/>
    </xf>
    <xf numFmtId="0" fontId="0" fillId="0" borderId="7" xfId="0" applyBorder="1"/>
    <xf numFmtId="0" fontId="7" fillId="0" borderId="0" xfId="0" applyFont="1" applyAlignment="1">
      <alignment horizontal="left" vertical="center" wrapText="1" indent="1"/>
    </xf>
    <xf numFmtId="0" fontId="8" fillId="0" borderId="0" xfId="0" applyFont="1"/>
    <xf numFmtId="0" fontId="0" fillId="0" borderId="4" xfId="0" applyBorder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2" xfId="0" applyFont="1" applyBorder="1" applyAlignment="1">
      <alignment horizontal="right"/>
    </xf>
    <xf numFmtId="0" fontId="2" fillId="4" borderId="2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9" fillId="0" borderId="0" xfId="0" applyFont="1"/>
    <xf numFmtId="1" fontId="10" fillId="5" borderId="3" xfId="0" applyNumberFormat="1" applyFont="1" applyFill="1" applyBorder="1" applyAlignment="1" applyProtection="1">
      <alignment horizontal="center" vertical="center"/>
      <protection locked="0"/>
    </xf>
    <xf numFmtId="1" fontId="10" fillId="5" borderId="4" xfId="0" applyNumberFormat="1" applyFont="1" applyFill="1" applyBorder="1" applyAlignment="1" applyProtection="1">
      <alignment horizontal="center" vertical="center"/>
      <protection locked="0"/>
    </xf>
    <xf numFmtId="1" fontId="10" fillId="5" borderId="5" xfId="0" applyNumberFormat="1" applyFont="1" applyFill="1" applyBorder="1" applyAlignment="1" applyProtection="1">
      <alignment horizontal="center" vertical="center"/>
      <protection locked="0"/>
    </xf>
    <xf numFmtId="1" fontId="10" fillId="5" borderId="1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85725</xdr:rowOff>
    </xdr:from>
    <xdr:to>
      <xdr:col>2</xdr:col>
      <xdr:colOff>5200650</xdr:colOff>
      <xdr:row>19</xdr:row>
      <xdr:rowOff>140006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5B2ABE-7944-BE81-4D9A-7B600A9F5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"/>
        <a:stretch/>
      </xdr:blipFill>
      <xdr:spPr>
        <a:xfrm>
          <a:off x="3162300" y="1524000"/>
          <a:ext cx="5200650" cy="28332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24</xdr:row>
          <xdr:rowOff>130969</xdr:rowOff>
        </xdr:from>
        <xdr:to>
          <xdr:col>3</xdr:col>
          <xdr:colOff>42862</xdr:colOff>
          <xdr:row>25</xdr:row>
          <xdr:rowOff>1202531</xdr:rowOff>
        </xdr:to>
        <xdr:pic>
          <xdr:nvPicPr>
            <xdr:cNvPr id="4" name="Imagen 13">
              <a:extLst>
                <a:ext uri="{FF2B5EF4-FFF2-40B4-BE49-F238E27FC236}">
                  <a16:creationId xmlns:a16="http://schemas.microsoft.com/office/drawing/2014/main" id="{71B456EE-2FC2-438F-A695-4846A9DFBE1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S_TRANSPORTINES" spid="_x0000_s106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95625" y="5548313"/>
              <a:ext cx="5210175" cy="1273968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76199</xdr:rowOff>
    </xdr:from>
    <xdr:to>
      <xdr:col>2</xdr:col>
      <xdr:colOff>1284885</xdr:colOff>
      <xdr:row>0</xdr:row>
      <xdr:rowOff>865182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7CA3BE-19CF-48D4-8B2C-DC65B483E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9975" y="76199"/>
          <a:ext cx="913410" cy="788983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180974</xdr:colOff>
      <xdr:row>0</xdr:row>
      <xdr:rowOff>0</xdr:rowOff>
    </xdr:from>
    <xdr:to>
      <xdr:col>11</xdr:col>
      <xdr:colOff>108147</xdr:colOff>
      <xdr:row>0</xdr:row>
      <xdr:rowOff>1343024</xdr:rowOff>
    </xdr:to>
    <xdr:pic>
      <xdr:nvPicPr>
        <xdr:cNvPr id="3" name="Imagen 13">
          <a:extLst>
            <a:ext uri="{FF2B5EF4-FFF2-40B4-BE49-F238E27FC236}">
              <a16:creationId xmlns:a16="http://schemas.microsoft.com/office/drawing/2014/main" id="{C67C0A86-DB42-47C6-9A14-6865F6A4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49" y="0"/>
          <a:ext cx="5137348" cy="1343024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</xdr:colOff>
      <xdr:row>1</xdr:row>
      <xdr:rowOff>6215</xdr:rowOff>
    </xdr:from>
    <xdr:to>
      <xdr:col>11</xdr:col>
      <xdr:colOff>0</xdr:colOff>
      <xdr:row>1</xdr:row>
      <xdr:rowOff>1504192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ECBC1FEA-C48F-49AE-A43E-D6BAD11C9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" r="8264"/>
        <a:stretch/>
      </xdr:blipFill>
      <xdr:spPr>
        <a:xfrm>
          <a:off x="12182474" y="1530215"/>
          <a:ext cx="5133976" cy="1497977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</xdr:row>
      <xdr:rowOff>66675</xdr:rowOff>
    </xdr:from>
    <xdr:to>
      <xdr:col>10</xdr:col>
      <xdr:colOff>5143500</xdr:colOff>
      <xdr:row>2</xdr:row>
      <xdr:rowOff>1456265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E654AB76-EBA7-400B-8381-39D9305DD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89"/>
        <a:stretch/>
      </xdr:blipFill>
      <xdr:spPr>
        <a:xfrm>
          <a:off x="12172950" y="3114675"/>
          <a:ext cx="5076825" cy="1389590"/>
        </a:xfrm>
        <a:prstGeom prst="rect">
          <a:avLst/>
        </a:prstGeom>
      </xdr:spPr>
    </xdr:pic>
    <xdr:clientData/>
  </xdr:twoCellAnchor>
  <xdr:twoCellAnchor editAs="oneCell">
    <xdr:from>
      <xdr:col>9</xdr:col>
      <xdr:colOff>971550</xdr:colOff>
      <xdr:row>3</xdr:row>
      <xdr:rowOff>29760</xdr:rowOff>
    </xdr:from>
    <xdr:to>
      <xdr:col>11</xdr:col>
      <xdr:colOff>267931</xdr:colOff>
      <xdr:row>3</xdr:row>
      <xdr:rowOff>1466850</xdr:rowOff>
    </xdr:to>
    <xdr:pic>
      <xdr:nvPicPr>
        <xdr:cNvPr id="6" name="Imagen 21">
          <a:extLst>
            <a:ext uri="{FF2B5EF4-FFF2-40B4-BE49-F238E27FC236}">
              <a16:creationId xmlns:a16="http://schemas.microsoft.com/office/drawing/2014/main" id="{00B4FBC9-A969-4963-9CBE-505C7ED3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4601760"/>
          <a:ext cx="5497156" cy="143709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</xdr:row>
      <xdr:rowOff>123825</xdr:rowOff>
    </xdr:from>
    <xdr:to>
      <xdr:col>11</xdr:col>
      <xdr:colOff>275799</xdr:colOff>
      <xdr:row>5</xdr:row>
      <xdr:rowOff>19050</xdr:rowOff>
    </xdr:to>
    <xdr:pic>
      <xdr:nvPicPr>
        <xdr:cNvPr id="7" name="Imagen 24">
          <a:extLst>
            <a:ext uri="{FF2B5EF4-FFF2-40B4-BE49-F238E27FC236}">
              <a16:creationId xmlns:a16="http://schemas.microsoft.com/office/drawing/2014/main" id="{ED82F56E-2332-4469-8B89-23AB548B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5" y="6219825"/>
          <a:ext cx="5428824" cy="141922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66674</xdr:colOff>
      <xdr:row>5</xdr:row>
      <xdr:rowOff>133350</xdr:rowOff>
    </xdr:from>
    <xdr:to>
      <xdr:col>11</xdr:col>
      <xdr:colOff>9524</xdr:colOff>
      <xdr:row>6</xdr:row>
      <xdr:rowOff>45220</xdr:rowOff>
    </xdr:to>
    <xdr:pic>
      <xdr:nvPicPr>
        <xdr:cNvPr id="8" name="Imagen 26">
          <a:extLst>
            <a:ext uri="{FF2B5EF4-FFF2-40B4-BE49-F238E27FC236}">
              <a16:creationId xmlns:a16="http://schemas.microsoft.com/office/drawing/2014/main" id="{2F6D1A1D-2181-4EF2-BBAE-D9FE56858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" r="3005"/>
        <a:stretch/>
      </xdr:blipFill>
      <xdr:spPr>
        <a:xfrm>
          <a:off x="12172949" y="7753350"/>
          <a:ext cx="5153025" cy="143587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</xdr:row>
      <xdr:rowOff>104775</xdr:rowOff>
    </xdr:from>
    <xdr:to>
      <xdr:col>11</xdr:col>
      <xdr:colOff>88451</xdr:colOff>
      <xdr:row>7</xdr:row>
      <xdr:rowOff>104775</xdr:rowOff>
    </xdr:to>
    <xdr:pic>
      <xdr:nvPicPr>
        <xdr:cNvPr id="9" name="Imagen 30">
          <a:extLst>
            <a:ext uri="{FF2B5EF4-FFF2-40B4-BE49-F238E27FC236}">
              <a16:creationId xmlns:a16="http://schemas.microsoft.com/office/drawing/2014/main" id="{0A129AD1-F188-41F7-AB9B-D77574BB3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r="7101"/>
        <a:stretch/>
      </xdr:blipFill>
      <xdr:spPr>
        <a:xfrm>
          <a:off x="12125325" y="9248775"/>
          <a:ext cx="5279576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809625</xdr:colOff>
      <xdr:row>7</xdr:row>
      <xdr:rowOff>14035</xdr:rowOff>
    </xdr:from>
    <xdr:to>
      <xdr:col>10</xdr:col>
      <xdr:colOff>3895725</xdr:colOff>
      <xdr:row>8</xdr:row>
      <xdr:rowOff>67419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152E711-D6EC-4FAD-F813-8473AB3AD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0682035"/>
          <a:ext cx="3086100" cy="15773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arenacargo.sharepoint.com/sites/GarenaCargo/Documentos%20compartidos/General/AVI%20-%20PAJAROS%20-%20AVI/CALCULADORA%20AVI.xlsx" TargetMode="External"/><Relationship Id="rId1" Type="http://schemas.openxmlformats.org/officeDocument/2006/relationships/externalLinkPath" Target="/sites/GarenaCargo/Documentos%20compartidos/General/AVI%20-%20PAJAROS%20-%20AVI/CALCULADORA%20AV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EXPEDIENTES/9999-----------%20DATOS%20CLIENTES%20HABITUALES/Calculos%20Jaulas%20Canar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LCULADORA AVI"/>
      <sheetName val="CALCULOS JAULA PERROS"/>
      <sheetName val="PRESUPUESTO CLIENTE"/>
      <sheetName val="TARIFAS 23"/>
      <sheetName val="AWB DATOS"/>
      <sheetName val="DAVID GIL "/>
      <sheetName val="BRAQUI"/>
      <sheetName val="CALCULOS web"/>
      <sheetName val="LISTADO MASCOTAS"/>
    </sheetNames>
    <sheetDataSet>
      <sheetData sheetId="0">
        <row r="6">
          <cell r="C6">
            <v>9.625</v>
          </cell>
        </row>
        <row r="12">
          <cell r="C12">
            <v>1.3</v>
          </cell>
        </row>
        <row r="24">
          <cell r="C24">
            <v>415</v>
          </cell>
          <cell r="D24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OS"/>
      <sheetName val="AWB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A131E-C359-474B-AFA2-53B6430F69D7}">
  <dimension ref="A2:J32"/>
  <sheetViews>
    <sheetView tabSelected="1" zoomScale="80" zoomScaleNormal="80" workbookViewId="0">
      <selection activeCell="C5" sqref="C5"/>
    </sheetView>
  </sheetViews>
  <sheetFormatPr baseColWidth="10" defaultColWidth="10.77734375" defaultRowHeight="15"/>
  <cols>
    <col min="1" max="1" width="6.88671875" customWidth="1"/>
    <col min="2" max="2" width="28.5546875" customWidth="1"/>
    <col min="3" max="3" width="60.77734375" customWidth="1"/>
    <col min="4" max="4" width="14.5546875" customWidth="1"/>
    <col min="5" max="5" width="10.77734375" customWidth="1"/>
    <col min="7" max="7" width="27.109375" bestFit="1" customWidth="1"/>
    <col min="8" max="8" width="28.44140625" customWidth="1"/>
    <col min="10" max="10" width="8.5546875" customWidth="1"/>
  </cols>
  <sheetData>
    <row r="2" spans="1:10" ht="27">
      <c r="B2" s="29" t="s">
        <v>309</v>
      </c>
    </row>
    <row r="4" spans="1:10" ht="47.25">
      <c r="C4" s="22" t="s">
        <v>308</v>
      </c>
      <c r="J4" s="1"/>
    </row>
    <row r="5" spans="1:10" ht="27">
      <c r="C5" s="33">
        <v>60</v>
      </c>
    </row>
    <row r="6" spans="1:10">
      <c r="A6" s="2" t="s">
        <v>1</v>
      </c>
    </row>
    <row r="7" spans="1:10">
      <c r="A7" s="2" t="s">
        <v>2</v>
      </c>
    </row>
    <row r="8" spans="1:10">
      <c r="A8" s="2" t="s">
        <v>3</v>
      </c>
    </row>
    <row r="9" spans="1:10" ht="15" customHeight="1">
      <c r="A9" s="2" t="s">
        <v>5</v>
      </c>
      <c r="B9" s="23" t="s">
        <v>307</v>
      </c>
      <c r="D9" s="23" t="s">
        <v>306</v>
      </c>
    </row>
    <row r="10" spans="1:10" ht="15" customHeight="1">
      <c r="B10" s="30">
        <v>30</v>
      </c>
      <c r="D10" s="30">
        <v>40</v>
      </c>
    </row>
    <row r="11" spans="1:10" ht="15" customHeight="1">
      <c r="B11" s="31"/>
      <c r="D11" s="31"/>
    </row>
    <row r="12" spans="1:10" ht="15" customHeight="1">
      <c r="B12" s="31"/>
      <c r="D12" s="31"/>
    </row>
    <row r="13" spans="1:10">
      <c r="B13" s="32"/>
      <c r="D13" s="32"/>
    </row>
    <row r="15" spans="1:10" ht="20.100000000000001" customHeight="1"/>
    <row r="16" spans="1:10" ht="20.100000000000001" customHeight="1"/>
    <row r="24" spans="2:6" ht="15.75">
      <c r="B24" s="24" t="s">
        <v>13</v>
      </c>
      <c r="C24" s="25"/>
      <c r="D24" s="25"/>
      <c r="E24" s="25"/>
      <c r="F24" s="25"/>
    </row>
    <row r="25" spans="2:6" ht="15.75">
      <c r="B25" s="26" t="str">
        <f>_xlfn.XLOOKUP('LISTADO MASCOTAS'!N14,'LISTADO MASCOTAS'!L1:L8,'LISTADO MASCOTAS'!J1:J8,0,1,1)</f>
        <v>RBC M80</v>
      </c>
      <c r="C25" s="27"/>
      <c r="D25" s="12" t="s">
        <v>14</v>
      </c>
      <c r="E25" s="12" t="s">
        <v>15</v>
      </c>
      <c r="F25" s="12" t="s">
        <v>4</v>
      </c>
    </row>
    <row r="26" spans="2:6" ht="120" customHeight="1">
      <c r="B26" s="26"/>
      <c r="C26" s="27"/>
      <c r="D26" s="13" cm="1">
        <f t="array" ref="D26:F26">_xlfn.XLOOKUP(B25,'LISTADO MASCOTAS'!J1:J7,'LISTADO MASCOTAS'!L1:N7,0)</f>
        <v>81</v>
      </c>
      <c r="E26" s="13">
        <v>56</v>
      </c>
      <c r="F26" s="13">
        <v>59</v>
      </c>
    </row>
    <row r="27" spans="2:6" ht="117.75" customHeight="1">
      <c r="C27" s="14" t="s">
        <v>16</v>
      </c>
    </row>
    <row r="28" spans="2:6" ht="121.5" customHeight="1"/>
    <row r="29" spans="2:6" ht="121.5" customHeight="1"/>
    <row r="30" spans="2:6" ht="131.25" customHeight="1"/>
    <row r="31" spans="2:6" ht="144" customHeight="1"/>
    <row r="32" spans="2:6" ht="138" customHeight="1"/>
  </sheetData>
  <sheetProtection algorithmName="SHA-512" hashValue="Z6rMzbDhhPm2gsWWbdtrqO0FMRWTey067DGeRrh4OOEGa3ox4bo1vjLzN8IYCeAttpX6f1Jlr8sNHUsr339YaA==" saltValue="sxRXKVyFseY7DmHC5gn0SQ==" spinCount="100000" sheet="1" objects="1" scenarios="1" selectLockedCells="1"/>
  <mergeCells count="5">
    <mergeCell ref="B10:B13"/>
    <mergeCell ref="B24:F24"/>
    <mergeCell ref="B25:B26"/>
    <mergeCell ref="C25:C26"/>
    <mergeCell ref="D10:D13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5665F2-16EF-465B-B22B-6F0BC2679701}">
          <x14:formula1>
            <xm:f>'LISTADO MASCOTAS'!$F$10:$F$26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5592-C4C2-452B-B4CA-930EED706ACE}">
  <dimension ref="A1:O147"/>
  <sheetViews>
    <sheetView topLeftCell="G2" zoomScaleNormal="100" workbookViewId="0">
      <selection activeCell="K17" sqref="K17"/>
    </sheetView>
  </sheetViews>
  <sheetFormatPr baseColWidth="10" defaultRowHeight="15"/>
  <cols>
    <col min="1" max="1" width="13.33203125" customWidth="1"/>
    <col min="2" max="2" width="24.44140625" bestFit="1" customWidth="1"/>
    <col min="3" max="3" width="22.5546875" customWidth="1"/>
    <col min="11" max="11" width="60.77734375" customWidth="1"/>
    <col min="12" max="14" width="10.77734375" customWidth="1"/>
  </cols>
  <sheetData>
    <row r="1" spans="1:15" ht="120" customHeight="1">
      <c r="A1" s="15" t="s">
        <v>17</v>
      </c>
      <c r="B1" t="s">
        <v>18</v>
      </c>
      <c r="D1" t="s">
        <v>0</v>
      </c>
      <c r="J1" s="16" t="s">
        <v>19</v>
      </c>
      <c r="L1" s="17">
        <v>50</v>
      </c>
      <c r="M1" s="2">
        <v>33</v>
      </c>
      <c r="N1" s="2">
        <v>33</v>
      </c>
    </row>
    <row r="2" spans="1:15" ht="120" customHeight="1">
      <c r="A2" s="18" t="s">
        <v>20</v>
      </c>
      <c r="B2" t="s">
        <v>21</v>
      </c>
      <c r="D2" t="s">
        <v>0</v>
      </c>
      <c r="J2" s="16" t="s">
        <v>22</v>
      </c>
      <c r="L2" s="17">
        <v>60</v>
      </c>
      <c r="M2" s="2">
        <v>40</v>
      </c>
      <c r="N2" s="2">
        <v>40</v>
      </c>
    </row>
    <row r="3" spans="1:15" ht="120" customHeight="1">
      <c r="A3" s="18" t="s">
        <v>23</v>
      </c>
      <c r="B3" t="s">
        <v>24</v>
      </c>
      <c r="D3" t="s">
        <v>0</v>
      </c>
      <c r="J3" s="16" t="s">
        <v>25</v>
      </c>
      <c r="L3" s="17">
        <v>68</v>
      </c>
      <c r="M3" s="2">
        <v>51</v>
      </c>
      <c r="N3" s="2">
        <v>47</v>
      </c>
    </row>
    <row r="4" spans="1:15" ht="120" customHeight="1">
      <c r="A4" s="18" t="s">
        <v>26</v>
      </c>
      <c r="B4" t="s">
        <v>27</v>
      </c>
      <c r="D4" t="s">
        <v>0</v>
      </c>
      <c r="J4" s="16" t="s">
        <v>28</v>
      </c>
      <c r="L4" s="17">
        <v>81</v>
      </c>
      <c r="M4" s="2">
        <v>56</v>
      </c>
      <c r="N4" s="2">
        <v>59</v>
      </c>
    </row>
    <row r="5" spans="1:15" ht="120" customHeight="1">
      <c r="A5" s="18" t="s">
        <v>29</v>
      </c>
      <c r="B5" t="s">
        <v>30</v>
      </c>
      <c r="D5" t="s">
        <v>0</v>
      </c>
      <c r="J5" s="16" t="s">
        <v>31</v>
      </c>
      <c r="L5" s="17">
        <v>90</v>
      </c>
      <c r="M5" s="2">
        <v>60</v>
      </c>
      <c r="N5" s="2">
        <v>65</v>
      </c>
    </row>
    <row r="6" spans="1:15" ht="120" customHeight="1">
      <c r="A6" s="15" t="s">
        <v>32</v>
      </c>
      <c r="B6" t="s">
        <v>33</v>
      </c>
      <c r="D6" t="s">
        <v>0</v>
      </c>
      <c r="J6" s="16" t="s">
        <v>34</v>
      </c>
      <c r="L6" s="17">
        <v>100</v>
      </c>
      <c r="M6" s="2">
        <v>67</v>
      </c>
      <c r="N6" s="2">
        <v>75</v>
      </c>
      <c r="O6" s="19"/>
    </row>
    <row r="7" spans="1:15" ht="120" customHeight="1">
      <c r="A7" s="18" t="s">
        <v>35</v>
      </c>
      <c r="B7" t="s">
        <v>36</v>
      </c>
      <c r="D7" t="s">
        <v>0</v>
      </c>
      <c r="J7" s="16" t="s">
        <v>37</v>
      </c>
      <c r="L7" s="17">
        <v>122</v>
      </c>
      <c r="M7" s="2">
        <v>83</v>
      </c>
      <c r="N7" s="2">
        <v>90</v>
      </c>
    </row>
    <row r="8" spans="1:15" ht="120" customHeight="1">
      <c r="A8" s="18" t="s">
        <v>38</v>
      </c>
      <c r="B8" t="s">
        <v>39</v>
      </c>
      <c r="D8" t="s">
        <v>0</v>
      </c>
      <c r="J8" s="20" t="s">
        <v>40</v>
      </c>
      <c r="L8" s="28"/>
      <c r="M8" s="28"/>
      <c r="N8" s="28"/>
    </row>
    <row r="9" spans="1:15" ht="69.95" customHeight="1">
      <c r="A9" s="15" t="s">
        <v>41</v>
      </c>
      <c r="B9" t="s">
        <v>42</v>
      </c>
      <c r="D9" t="s">
        <v>0</v>
      </c>
      <c r="F9" s="1" t="s">
        <v>43</v>
      </c>
    </row>
    <row r="10" spans="1:15" ht="69.95" customHeight="1">
      <c r="A10" s="18" t="s">
        <v>44</v>
      </c>
      <c r="B10" t="s">
        <v>45</v>
      </c>
      <c r="D10" t="s">
        <v>0</v>
      </c>
    </row>
    <row r="11" spans="1:15" ht="69.95" customHeight="1">
      <c r="A11" s="18" t="s">
        <v>46</v>
      </c>
      <c r="B11" t="s">
        <v>47</v>
      </c>
      <c r="D11" t="s">
        <v>0</v>
      </c>
      <c r="F11" s="21" t="s">
        <v>0</v>
      </c>
    </row>
    <row r="12" spans="1:15" ht="69.95" customHeight="1">
      <c r="A12" s="18" t="s">
        <v>48</v>
      </c>
      <c r="B12" t="s">
        <v>49</v>
      </c>
      <c r="D12" t="s">
        <v>0</v>
      </c>
      <c r="F12" t="s">
        <v>50</v>
      </c>
      <c r="L12" s="3" t="s">
        <v>6</v>
      </c>
      <c r="M12" s="4"/>
      <c r="N12" s="5"/>
      <c r="O12" s="5"/>
    </row>
    <row r="13" spans="1:15" ht="69.95" customHeight="1">
      <c r="A13" s="18" t="s">
        <v>51</v>
      </c>
      <c r="B13" t="s">
        <v>52</v>
      </c>
      <c r="D13" t="s">
        <v>0</v>
      </c>
      <c r="F13" t="s">
        <v>53</v>
      </c>
      <c r="L13" s="6" t="s">
        <v>7</v>
      </c>
      <c r="M13" s="6"/>
      <c r="N13" s="7" t="s">
        <v>8</v>
      </c>
      <c r="O13" s="7"/>
    </row>
    <row r="14" spans="1:15" ht="69.95" customHeight="1">
      <c r="A14" s="18" t="s">
        <v>54</v>
      </c>
      <c r="B14" t="s">
        <v>55</v>
      </c>
      <c r="D14" t="s">
        <v>0</v>
      </c>
      <c r="F14" t="s">
        <v>56</v>
      </c>
      <c r="K14" s="2" t="s">
        <v>9</v>
      </c>
      <c r="L14" s="8">
        <f>'CALCULOS web'!C5</f>
        <v>60</v>
      </c>
      <c r="M14" s="9"/>
      <c r="N14" s="7">
        <f>(L14+(L15/2))</f>
        <v>72.5</v>
      </c>
      <c r="O14" s="7"/>
    </row>
    <row r="15" spans="1:15" ht="69.95" customHeight="1">
      <c r="A15" s="15" t="s">
        <v>57</v>
      </c>
      <c r="B15" t="s">
        <v>58</v>
      </c>
      <c r="D15" t="s">
        <v>0</v>
      </c>
      <c r="F15" t="s">
        <v>59</v>
      </c>
      <c r="K15" s="2" t="s">
        <v>10</v>
      </c>
      <c r="L15" s="10">
        <v>25</v>
      </c>
      <c r="M15" s="9"/>
      <c r="N15" s="11"/>
      <c r="O15" s="11"/>
    </row>
    <row r="16" spans="1:15" ht="69.95" customHeight="1">
      <c r="A16" s="18" t="s">
        <v>60</v>
      </c>
      <c r="B16" t="s">
        <v>61</v>
      </c>
      <c r="D16" t="s">
        <v>0</v>
      </c>
      <c r="F16" t="s">
        <v>62</v>
      </c>
      <c r="K16" s="2" t="s">
        <v>11</v>
      </c>
      <c r="L16" s="10">
        <f>'CALCULOS web'!D10</f>
        <v>40</v>
      </c>
      <c r="M16" s="9"/>
      <c r="N16" s="11">
        <f>L16*2</f>
        <v>80</v>
      </c>
      <c r="O16" s="11"/>
    </row>
    <row r="17" spans="1:15" ht="69.95" customHeight="1">
      <c r="A17" s="18" t="s">
        <v>63</v>
      </c>
      <c r="B17" t="s">
        <v>64</v>
      </c>
      <c r="D17" t="s">
        <v>0</v>
      </c>
      <c r="F17" t="s">
        <v>65</v>
      </c>
      <c r="K17" s="2" t="s">
        <v>12</v>
      </c>
      <c r="L17" s="10">
        <v>50</v>
      </c>
      <c r="M17" s="9"/>
      <c r="N17" s="11">
        <f>L17</f>
        <v>50</v>
      </c>
      <c r="O17" s="11"/>
    </row>
    <row r="18" spans="1:15" ht="69.95" customHeight="1">
      <c r="A18" s="18" t="s">
        <v>66</v>
      </c>
      <c r="B18" t="s">
        <v>67</v>
      </c>
      <c r="D18" t="s">
        <v>0</v>
      </c>
      <c r="F18" t="s">
        <v>68</v>
      </c>
    </row>
    <row r="19" spans="1:15" ht="69.95" customHeight="1">
      <c r="A19" s="15" t="s">
        <v>69</v>
      </c>
      <c r="B19" t="s">
        <v>70</v>
      </c>
      <c r="D19" t="s">
        <v>0</v>
      </c>
      <c r="F19" t="s">
        <v>71</v>
      </c>
    </row>
    <row r="20" spans="1:15" ht="69.95" customHeight="1">
      <c r="A20" s="18" t="s">
        <v>72</v>
      </c>
      <c r="B20" t="s">
        <v>73</v>
      </c>
      <c r="D20" t="s">
        <v>0</v>
      </c>
      <c r="F20" t="s">
        <v>74</v>
      </c>
    </row>
    <row r="21" spans="1:15" ht="69.95" customHeight="1">
      <c r="A21" s="18" t="s">
        <v>75</v>
      </c>
      <c r="B21" t="s">
        <v>76</v>
      </c>
      <c r="D21" t="s">
        <v>0</v>
      </c>
      <c r="F21" t="s">
        <v>77</v>
      </c>
    </row>
    <row r="22" spans="1:15" ht="69.95" customHeight="1">
      <c r="A22" s="18" t="s">
        <v>78</v>
      </c>
      <c r="B22" t="s">
        <v>79</v>
      </c>
      <c r="D22" t="s">
        <v>80</v>
      </c>
      <c r="F22" t="s">
        <v>81</v>
      </c>
      <c r="K22" t="str">
        <f>'CALCULOS web'!B25</f>
        <v>RBC M80</v>
      </c>
    </row>
    <row r="23" spans="1:15" ht="69.95" customHeight="1">
      <c r="A23" s="18" t="s">
        <v>82</v>
      </c>
      <c r="B23" t="s">
        <v>83</v>
      </c>
      <c r="D23" t="s">
        <v>80</v>
      </c>
      <c r="F23" t="s">
        <v>84</v>
      </c>
    </row>
    <row r="24" spans="1:15" ht="69.95" customHeight="1">
      <c r="A24" s="15" t="s">
        <v>85</v>
      </c>
      <c r="B24" t="s">
        <v>86</v>
      </c>
      <c r="D24" t="s">
        <v>80</v>
      </c>
      <c r="F24" t="s">
        <v>87</v>
      </c>
    </row>
    <row r="25" spans="1:15" ht="69.95" customHeight="1">
      <c r="A25" s="18" t="s">
        <v>88</v>
      </c>
      <c r="B25" t="s">
        <v>89</v>
      </c>
      <c r="D25" t="s">
        <v>0</v>
      </c>
      <c r="F25" t="s">
        <v>90</v>
      </c>
    </row>
    <row r="26" spans="1:15" ht="69.95" customHeight="1">
      <c r="A26" s="18" t="s">
        <v>91</v>
      </c>
      <c r="B26" t="s">
        <v>92</v>
      </c>
      <c r="D26" t="s">
        <v>0</v>
      </c>
      <c r="F26" t="s">
        <v>93</v>
      </c>
    </row>
    <row r="27" spans="1:15" ht="69.95" customHeight="1">
      <c r="A27" s="18" t="s">
        <v>94</v>
      </c>
      <c r="B27" t="s">
        <v>95</v>
      </c>
      <c r="D27" t="s">
        <v>0</v>
      </c>
    </row>
    <row r="28" spans="1:15" ht="69.95" customHeight="1">
      <c r="A28" s="18" t="s">
        <v>96</v>
      </c>
      <c r="B28" t="s">
        <v>97</v>
      </c>
      <c r="D28" t="s">
        <v>0</v>
      </c>
    </row>
    <row r="29" spans="1:15" ht="69.95" customHeight="1">
      <c r="A29" s="18" t="s">
        <v>98</v>
      </c>
      <c r="B29" t="s">
        <v>81</v>
      </c>
      <c r="D29" t="s">
        <v>80</v>
      </c>
    </row>
    <row r="30" spans="1:15" ht="69.95" customHeight="1">
      <c r="A30" s="18" t="s">
        <v>99</v>
      </c>
      <c r="B30" t="s">
        <v>100</v>
      </c>
      <c r="D30" t="s">
        <v>0</v>
      </c>
    </row>
    <row r="31" spans="1:15" ht="69.95" customHeight="1">
      <c r="A31" s="18" t="s">
        <v>101</v>
      </c>
      <c r="B31" t="s">
        <v>102</v>
      </c>
      <c r="D31" t="s">
        <v>80</v>
      </c>
    </row>
    <row r="32" spans="1:15" ht="69.95" customHeight="1">
      <c r="A32" s="18" t="s">
        <v>103</v>
      </c>
      <c r="B32" t="s">
        <v>104</v>
      </c>
      <c r="D32" t="s">
        <v>80</v>
      </c>
    </row>
    <row r="33" spans="1:4" ht="69.95" customHeight="1">
      <c r="A33" s="18" t="s">
        <v>105</v>
      </c>
      <c r="B33" t="s">
        <v>106</v>
      </c>
      <c r="D33" t="s">
        <v>80</v>
      </c>
    </row>
    <row r="34" spans="1:4" ht="69.95" customHeight="1">
      <c r="A34" s="18" t="s">
        <v>107</v>
      </c>
      <c r="B34" t="s">
        <v>108</v>
      </c>
      <c r="D34" t="s">
        <v>0</v>
      </c>
    </row>
    <row r="35" spans="1:4" ht="69.95" customHeight="1">
      <c r="A35" s="18" t="s">
        <v>109</v>
      </c>
      <c r="B35" t="s">
        <v>110</v>
      </c>
      <c r="D35" t="s">
        <v>0</v>
      </c>
    </row>
    <row r="36" spans="1:4" ht="69.95" customHeight="1">
      <c r="A36" s="15" t="s">
        <v>111</v>
      </c>
      <c r="B36" t="s">
        <v>112</v>
      </c>
      <c r="D36" t="s">
        <v>80</v>
      </c>
    </row>
    <row r="37" spans="1:4" ht="69.95" customHeight="1">
      <c r="A37" s="18" t="s">
        <v>113</v>
      </c>
      <c r="B37" t="s">
        <v>114</v>
      </c>
      <c r="D37" t="s">
        <v>80</v>
      </c>
    </row>
    <row r="38" spans="1:4" ht="69.95" customHeight="1">
      <c r="A38" s="18" t="s">
        <v>115</v>
      </c>
      <c r="B38" t="s">
        <v>116</v>
      </c>
      <c r="D38" t="s">
        <v>80</v>
      </c>
    </row>
    <row r="39" spans="1:4" ht="69.95" customHeight="1">
      <c r="A39" s="18" t="s">
        <v>117</v>
      </c>
      <c r="B39" t="s">
        <v>118</v>
      </c>
      <c r="D39" t="s">
        <v>0</v>
      </c>
    </row>
    <row r="40" spans="1:4" ht="69.95" customHeight="1">
      <c r="A40" s="15" t="s">
        <v>119</v>
      </c>
      <c r="B40" t="s">
        <v>120</v>
      </c>
      <c r="D40" t="s">
        <v>0</v>
      </c>
    </row>
    <row r="41" spans="1:4" ht="69.95" customHeight="1">
      <c r="A41" s="15" t="s">
        <v>121</v>
      </c>
      <c r="B41" t="s">
        <v>122</v>
      </c>
      <c r="D41" t="s">
        <v>0</v>
      </c>
    </row>
    <row r="42" spans="1:4" ht="69.95" customHeight="1">
      <c r="A42" s="18" t="s">
        <v>123</v>
      </c>
      <c r="B42" t="s">
        <v>124</v>
      </c>
      <c r="D42" t="s">
        <v>0</v>
      </c>
    </row>
    <row r="43" spans="1:4" ht="69.95" customHeight="1">
      <c r="A43" s="18" t="s">
        <v>125</v>
      </c>
      <c r="B43" t="s">
        <v>126</v>
      </c>
      <c r="D43" t="s">
        <v>0</v>
      </c>
    </row>
    <row r="44" spans="1:4" ht="69.95" customHeight="1">
      <c r="B44" t="s">
        <v>127</v>
      </c>
      <c r="D44" t="s">
        <v>0</v>
      </c>
    </row>
    <row r="45" spans="1:4" ht="69.95" customHeight="1">
      <c r="A45" s="15" t="s">
        <v>128</v>
      </c>
      <c r="B45" t="s">
        <v>129</v>
      </c>
      <c r="D45" t="s">
        <v>0</v>
      </c>
    </row>
    <row r="46" spans="1:4" ht="69.95" customHeight="1">
      <c r="B46" t="s">
        <v>130</v>
      </c>
      <c r="D46" t="s">
        <v>0</v>
      </c>
    </row>
    <row r="47" spans="1:4" ht="69.95" customHeight="1">
      <c r="A47" s="18" t="s">
        <v>131</v>
      </c>
      <c r="B47" t="s">
        <v>132</v>
      </c>
      <c r="D47" t="s">
        <v>0</v>
      </c>
    </row>
    <row r="48" spans="1:4" ht="69.95" customHeight="1">
      <c r="A48" s="18" t="s">
        <v>133</v>
      </c>
      <c r="B48" t="s">
        <v>134</v>
      </c>
      <c r="D48" t="s">
        <v>0</v>
      </c>
    </row>
    <row r="49" spans="1:4" ht="69.95" customHeight="1">
      <c r="A49" s="18" t="s">
        <v>135</v>
      </c>
      <c r="B49" t="s">
        <v>136</v>
      </c>
      <c r="D49" t="s">
        <v>0</v>
      </c>
    </row>
    <row r="50" spans="1:4" ht="69.95" customHeight="1">
      <c r="A50" s="18" t="s">
        <v>137</v>
      </c>
      <c r="B50" t="s">
        <v>138</v>
      </c>
      <c r="D50" t="s">
        <v>0</v>
      </c>
    </row>
    <row r="51" spans="1:4" ht="69.95" customHeight="1">
      <c r="A51" s="15" t="s">
        <v>139</v>
      </c>
      <c r="B51" t="s">
        <v>140</v>
      </c>
      <c r="D51" t="s">
        <v>0</v>
      </c>
    </row>
    <row r="52" spans="1:4" ht="69.95" customHeight="1">
      <c r="A52" s="18" t="s">
        <v>141</v>
      </c>
      <c r="B52" t="s">
        <v>142</v>
      </c>
      <c r="D52" t="s">
        <v>0</v>
      </c>
    </row>
    <row r="53" spans="1:4" ht="69.95" customHeight="1">
      <c r="A53" s="18" t="s">
        <v>143</v>
      </c>
      <c r="B53" t="s">
        <v>144</v>
      </c>
      <c r="D53" t="s">
        <v>0</v>
      </c>
    </row>
    <row r="54" spans="1:4" ht="69.95" customHeight="1">
      <c r="A54" s="18" t="s">
        <v>145</v>
      </c>
      <c r="B54" t="s">
        <v>146</v>
      </c>
      <c r="D54" t="s">
        <v>0</v>
      </c>
    </row>
    <row r="55" spans="1:4" ht="69.95" customHeight="1">
      <c r="A55" s="15" t="s">
        <v>147</v>
      </c>
      <c r="B55" t="s">
        <v>148</v>
      </c>
      <c r="D55" t="s">
        <v>0</v>
      </c>
    </row>
    <row r="56" spans="1:4" ht="69.95" customHeight="1">
      <c r="A56" s="18" t="s">
        <v>149</v>
      </c>
      <c r="B56" t="s">
        <v>150</v>
      </c>
      <c r="D56" t="s">
        <v>0</v>
      </c>
    </row>
    <row r="57" spans="1:4" ht="69.95" customHeight="1">
      <c r="A57" s="18" t="s">
        <v>151</v>
      </c>
      <c r="B57" t="s">
        <v>65</v>
      </c>
      <c r="D57" t="s">
        <v>0</v>
      </c>
    </row>
    <row r="58" spans="1:4" ht="69.95" customHeight="1">
      <c r="A58" s="18" t="s">
        <v>152</v>
      </c>
      <c r="B58" t="s">
        <v>153</v>
      </c>
      <c r="D58" t="s">
        <v>80</v>
      </c>
    </row>
    <row r="59" spans="1:4" ht="69.95" customHeight="1">
      <c r="A59" s="18" t="s">
        <v>154</v>
      </c>
      <c r="B59" t="s">
        <v>155</v>
      </c>
      <c r="D59" t="s">
        <v>0</v>
      </c>
    </row>
    <row r="60" spans="1:4" ht="69.95" customHeight="1">
      <c r="A60" s="18" t="s">
        <v>156</v>
      </c>
      <c r="B60" t="s">
        <v>157</v>
      </c>
      <c r="D60" t="s">
        <v>0</v>
      </c>
    </row>
    <row r="61" spans="1:4" ht="69.95" customHeight="1">
      <c r="A61" s="15" t="s">
        <v>158</v>
      </c>
      <c r="B61" t="s">
        <v>159</v>
      </c>
      <c r="D61" t="s">
        <v>0</v>
      </c>
    </row>
    <row r="62" spans="1:4" ht="69.95" customHeight="1">
      <c r="A62" s="15" t="s">
        <v>160</v>
      </c>
      <c r="B62" t="s">
        <v>161</v>
      </c>
      <c r="D62" t="s">
        <v>0</v>
      </c>
    </row>
    <row r="63" spans="1:4" ht="69.95" customHeight="1">
      <c r="A63" s="18" t="s">
        <v>162</v>
      </c>
      <c r="B63" t="s">
        <v>163</v>
      </c>
      <c r="D63" t="s">
        <v>0</v>
      </c>
    </row>
    <row r="64" spans="1:4" ht="69.95" customHeight="1">
      <c r="A64" s="18" t="s">
        <v>164</v>
      </c>
      <c r="B64" t="s">
        <v>165</v>
      </c>
      <c r="D64" t="s">
        <v>0</v>
      </c>
    </row>
    <row r="65" spans="1:4" ht="69.95" customHeight="1">
      <c r="A65" s="18" t="s">
        <v>166</v>
      </c>
      <c r="B65" t="s">
        <v>167</v>
      </c>
      <c r="D65" t="s">
        <v>0</v>
      </c>
    </row>
    <row r="66" spans="1:4" ht="69.95" customHeight="1">
      <c r="A66" s="18" t="s">
        <v>168</v>
      </c>
      <c r="B66" t="s">
        <v>169</v>
      </c>
      <c r="D66" t="s">
        <v>0</v>
      </c>
    </row>
    <row r="67" spans="1:4" ht="69.95" customHeight="1">
      <c r="A67" s="18" t="s">
        <v>170</v>
      </c>
      <c r="B67" t="s">
        <v>171</v>
      </c>
      <c r="D67" t="s">
        <v>0</v>
      </c>
    </row>
    <row r="68" spans="1:4" ht="69.95" customHeight="1">
      <c r="A68" s="18" t="s">
        <v>172</v>
      </c>
      <c r="B68" t="s">
        <v>173</v>
      </c>
      <c r="D68" t="s">
        <v>0</v>
      </c>
    </row>
    <row r="69" spans="1:4" ht="69.95" customHeight="1">
      <c r="A69" s="18" t="s">
        <v>174</v>
      </c>
      <c r="B69" t="s">
        <v>175</v>
      </c>
      <c r="D69" t="s">
        <v>80</v>
      </c>
    </row>
    <row r="70" spans="1:4" ht="69.95" customHeight="1">
      <c r="A70" s="15" t="s">
        <v>176</v>
      </c>
      <c r="B70" t="s">
        <v>177</v>
      </c>
      <c r="D70" t="s">
        <v>0</v>
      </c>
    </row>
    <row r="71" spans="1:4" ht="69.95" customHeight="1">
      <c r="A71" s="18" t="s">
        <v>178</v>
      </c>
      <c r="B71" t="s">
        <v>179</v>
      </c>
      <c r="D71" t="s">
        <v>0</v>
      </c>
    </row>
    <row r="72" spans="1:4" ht="69.95" customHeight="1">
      <c r="A72" s="18" t="s">
        <v>180</v>
      </c>
      <c r="B72" t="s">
        <v>181</v>
      </c>
      <c r="D72" t="s">
        <v>0</v>
      </c>
    </row>
    <row r="73" spans="1:4" ht="69.95" customHeight="1">
      <c r="A73" s="18" t="s">
        <v>182</v>
      </c>
      <c r="B73" t="s">
        <v>183</v>
      </c>
      <c r="D73" t="s">
        <v>0</v>
      </c>
    </row>
    <row r="74" spans="1:4" ht="69.95" customHeight="1">
      <c r="A74" s="18" t="s">
        <v>184</v>
      </c>
      <c r="B74" t="s">
        <v>185</v>
      </c>
      <c r="D74" t="s">
        <v>0</v>
      </c>
    </row>
    <row r="75" spans="1:4" ht="69.95" customHeight="1">
      <c r="A75" s="18" t="s">
        <v>186</v>
      </c>
      <c r="B75" t="s">
        <v>187</v>
      </c>
      <c r="D75" t="s">
        <v>0</v>
      </c>
    </row>
    <row r="76" spans="1:4" ht="69.95" customHeight="1">
      <c r="A76" s="18" t="s">
        <v>188</v>
      </c>
      <c r="B76" t="s">
        <v>189</v>
      </c>
      <c r="D76" t="s">
        <v>0</v>
      </c>
    </row>
    <row r="77" spans="1:4" ht="69.95" customHeight="1">
      <c r="A77" s="18" t="s">
        <v>190</v>
      </c>
      <c r="B77" t="s">
        <v>191</v>
      </c>
      <c r="D77" t="s">
        <v>0</v>
      </c>
    </row>
    <row r="78" spans="1:4" ht="69.95" customHeight="1">
      <c r="A78" s="18" t="s">
        <v>192</v>
      </c>
      <c r="B78" t="s">
        <v>193</v>
      </c>
      <c r="D78" t="s">
        <v>80</v>
      </c>
    </row>
    <row r="79" spans="1:4" ht="69.95" customHeight="1">
      <c r="A79" s="18" t="s">
        <v>194</v>
      </c>
      <c r="B79" t="s">
        <v>195</v>
      </c>
      <c r="D79" t="s">
        <v>0</v>
      </c>
    </row>
    <row r="80" spans="1:4" ht="69.95" customHeight="1">
      <c r="A80" s="15" t="s">
        <v>196</v>
      </c>
      <c r="B80" t="s">
        <v>197</v>
      </c>
      <c r="D80" t="s">
        <v>0</v>
      </c>
    </row>
    <row r="81" spans="1:4" ht="69.95" customHeight="1">
      <c r="A81" s="18" t="s">
        <v>198</v>
      </c>
      <c r="B81" t="s">
        <v>199</v>
      </c>
      <c r="D81" t="s">
        <v>0</v>
      </c>
    </row>
    <row r="82" spans="1:4" ht="69.95" customHeight="1">
      <c r="A82" s="15" t="s">
        <v>200</v>
      </c>
      <c r="B82" t="s">
        <v>201</v>
      </c>
      <c r="D82" t="s">
        <v>0</v>
      </c>
    </row>
    <row r="83" spans="1:4" ht="69.95" customHeight="1">
      <c r="A83" s="18" t="s">
        <v>202</v>
      </c>
      <c r="B83" t="s">
        <v>203</v>
      </c>
      <c r="D83" t="s">
        <v>0</v>
      </c>
    </row>
    <row r="84" spans="1:4" ht="69.95" customHeight="1">
      <c r="A84" s="18" t="s">
        <v>204</v>
      </c>
      <c r="B84" t="s">
        <v>205</v>
      </c>
      <c r="D84" t="s">
        <v>80</v>
      </c>
    </row>
    <row r="85" spans="1:4" ht="69.95" customHeight="1">
      <c r="A85" s="18" t="s">
        <v>206</v>
      </c>
      <c r="B85" t="s">
        <v>207</v>
      </c>
      <c r="D85" t="s">
        <v>0</v>
      </c>
    </row>
    <row r="86" spans="1:4" ht="69.95" customHeight="1">
      <c r="A86" s="15" t="s">
        <v>208</v>
      </c>
      <c r="B86" t="s">
        <v>209</v>
      </c>
      <c r="D86" t="s">
        <v>0</v>
      </c>
    </row>
    <row r="87" spans="1:4" ht="69.95" customHeight="1">
      <c r="A87" s="15" t="s">
        <v>210</v>
      </c>
      <c r="B87" t="s">
        <v>211</v>
      </c>
      <c r="D87" t="s">
        <v>0</v>
      </c>
    </row>
    <row r="88" spans="1:4" ht="69.95" customHeight="1">
      <c r="A88" s="18" t="s">
        <v>212</v>
      </c>
      <c r="B88" t="s">
        <v>213</v>
      </c>
      <c r="D88" t="s">
        <v>0</v>
      </c>
    </row>
    <row r="89" spans="1:4" ht="69.95" customHeight="1">
      <c r="A89" s="15" t="s">
        <v>214</v>
      </c>
      <c r="B89" t="s">
        <v>215</v>
      </c>
      <c r="D89" t="s">
        <v>0</v>
      </c>
    </row>
    <row r="90" spans="1:4" ht="69.95" customHeight="1">
      <c r="A90" s="18" t="s">
        <v>216</v>
      </c>
      <c r="B90" t="s">
        <v>217</v>
      </c>
      <c r="D90" t="s">
        <v>0</v>
      </c>
    </row>
    <row r="91" spans="1:4" ht="69.95" customHeight="1">
      <c r="A91" s="15" t="s">
        <v>218</v>
      </c>
      <c r="B91" t="s">
        <v>219</v>
      </c>
      <c r="D91" t="s">
        <v>0</v>
      </c>
    </row>
    <row r="92" spans="1:4" ht="69.95" customHeight="1">
      <c r="A92" s="15" t="s">
        <v>220</v>
      </c>
      <c r="B92" t="s">
        <v>221</v>
      </c>
      <c r="D92" t="s">
        <v>0</v>
      </c>
    </row>
    <row r="93" spans="1:4" ht="69.95" customHeight="1">
      <c r="A93" s="18" t="s">
        <v>222</v>
      </c>
      <c r="B93" t="s">
        <v>223</v>
      </c>
      <c r="D93" t="s">
        <v>0</v>
      </c>
    </row>
    <row r="94" spans="1:4" ht="69.95" customHeight="1">
      <c r="A94" s="18" t="s">
        <v>224</v>
      </c>
      <c r="B94" t="s">
        <v>225</v>
      </c>
      <c r="D94" t="s">
        <v>0</v>
      </c>
    </row>
    <row r="95" spans="1:4" ht="69.95" customHeight="1">
      <c r="A95" s="18" t="s">
        <v>226</v>
      </c>
      <c r="B95" t="s">
        <v>227</v>
      </c>
      <c r="D95" t="s">
        <v>0</v>
      </c>
    </row>
    <row r="96" spans="1:4" ht="69.95" customHeight="1">
      <c r="A96" s="18" t="s">
        <v>228</v>
      </c>
      <c r="B96" t="s">
        <v>229</v>
      </c>
      <c r="D96" t="s">
        <v>0</v>
      </c>
    </row>
    <row r="97" spans="1:4" ht="69.95" customHeight="1">
      <c r="A97" s="18" t="s">
        <v>230</v>
      </c>
      <c r="B97" t="s">
        <v>231</v>
      </c>
      <c r="D97" t="s">
        <v>0</v>
      </c>
    </row>
    <row r="98" spans="1:4" ht="69.95" customHeight="1">
      <c r="A98" s="18" t="s">
        <v>232</v>
      </c>
      <c r="B98" t="s">
        <v>233</v>
      </c>
      <c r="D98" t="s">
        <v>0</v>
      </c>
    </row>
    <row r="99" spans="1:4" ht="69.95" customHeight="1">
      <c r="A99" s="18" t="s">
        <v>234</v>
      </c>
      <c r="B99" t="s">
        <v>235</v>
      </c>
      <c r="D99" t="s">
        <v>0</v>
      </c>
    </row>
    <row r="100" spans="1:4" ht="69.95" customHeight="1">
      <c r="A100" s="18" t="s">
        <v>236</v>
      </c>
      <c r="B100" t="s">
        <v>237</v>
      </c>
      <c r="D100" t="s">
        <v>0</v>
      </c>
    </row>
    <row r="101" spans="1:4" ht="69.95" customHeight="1">
      <c r="A101" s="18" t="s">
        <v>238</v>
      </c>
      <c r="B101" t="s">
        <v>239</v>
      </c>
      <c r="D101" t="s">
        <v>80</v>
      </c>
    </row>
    <row r="102" spans="1:4" ht="69.95" customHeight="1">
      <c r="A102" s="15" t="s">
        <v>240</v>
      </c>
      <c r="B102" t="s">
        <v>241</v>
      </c>
      <c r="D102" t="s">
        <v>0</v>
      </c>
    </row>
    <row r="103" spans="1:4" ht="69.95" customHeight="1">
      <c r="A103" s="15" t="s">
        <v>242</v>
      </c>
      <c r="B103" t="s">
        <v>243</v>
      </c>
      <c r="D103" t="s">
        <v>0</v>
      </c>
    </row>
    <row r="104" spans="1:4" ht="69.95" customHeight="1">
      <c r="A104" s="18" t="s">
        <v>244</v>
      </c>
      <c r="B104" t="s">
        <v>245</v>
      </c>
      <c r="D104" t="s">
        <v>0</v>
      </c>
    </row>
    <row r="105" spans="1:4" ht="69.95" customHeight="1">
      <c r="A105" s="18" t="s">
        <v>246</v>
      </c>
      <c r="B105" t="s">
        <v>247</v>
      </c>
      <c r="D105" t="s">
        <v>0</v>
      </c>
    </row>
    <row r="106" spans="1:4" ht="69.95" customHeight="1">
      <c r="A106" s="18" t="s">
        <v>248</v>
      </c>
      <c r="B106" t="s">
        <v>249</v>
      </c>
      <c r="D106" t="s">
        <v>0</v>
      </c>
    </row>
    <row r="107" spans="1:4" ht="69.95" customHeight="1">
      <c r="A107" s="18" t="s">
        <v>250</v>
      </c>
      <c r="B107" t="s">
        <v>251</v>
      </c>
      <c r="D107" t="s">
        <v>0</v>
      </c>
    </row>
    <row r="108" spans="1:4" ht="69.95" customHeight="1">
      <c r="A108" s="18" t="s">
        <v>252</v>
      </c>
      <c r="B108" t="s">
        <v>253</v>
      </c>
      <c r="D108" t="s">
        <v>0</v>
      </c>
    </row>
    <row r="109" spans="1:4" ht="69.95" customHeight="1">
      <c r="A109" s="18" t="s">
        <v>254</v>
      </c>
      <c r="B109" t="s">
        <v>255</v>
      </c>
      <c r="D109" t="s">
        <v>80</v>
      </c>
    </row>
    <row r="110" spans="1:4" ht="69.95" customHeight="1">
      <c r="A110" s="15" t="s">
        <v>256</v>
      </c>
      <c r="B110" t="s">
        <v>257</v>
      </c>
      <c r="D110" t="s">
        <v>0</v>
      </c>
    </row>
    <row r="111" spans="1:4" ht="69.95" customHeight="1">
      <c r="A111" s="18" t="s">
        <v>258</v>
      </c>
      <c r="B111" t="s">
        <v>259</v>
      </c>
      <c r="D111" t="s">
        <v>80</v>
      </c>
    </row>
    <row r="112" spans="1:4" ht="69.95" customHeight="1">
      <c r="A112" s="18" t="s">
        <v>260</v>
      </c>
      <c r="B112" t="s">
        <v>261</v>
      </c>
      <c r="D112" t="s">
        <v>0</v>
      </c>
    </row>
    <row r="113" spans="1:4" ht="69.95" customHeight="1">
      <c r="A113" s="15" t="s">
        <v>262</v>
      </c>
      <c r="B113" t="s">
        <v>263</v>
      </c>
      <c r="D113" t="s">
        <v>0</v>
      </c>
    </row>
    <row r="114" spans="1:4" ht="69.95" customHeight="1">
      <c r="A114" s="18" t="s">
        <v>264</v>
      </c>
      <c r="B114" t="s">
        <v>265</v>
      </c>
      <c r="D114" t="s">
        <v>0</v>
      </c>
    </row>
    <row r="115" spans="1:4" ht="69.95" customHeight="1">
      <c r="A115" s="18" t="s">
        <v>266</v>
      </c>
      <c r="B115" t="s">
        <v>267</v>
      </c>
      <c r="D115" t="s">
        <v>0</v>
      </c>
    </row>
    <row r="116" spans="1:4" ht="69.95" customHeight="1">
      <c r="A116" s="18" t="s">
        <v>268</v>
      </c>
      <c r="B116" t="s">
        <v>269</v>
      </c>
      <c r="D116" t="s">
        <v>0</v>
      </c>
    </row>
    <row r="117" spans="1:4" ht="69.95" customHeight="1">
      <c r="A117" s="18" t="s">
        <v>270</v>
      </c>
      <c r="B117" t="s">
        <v>271</v>
      </c>
      <c r="D117" t="s">
        <v>0</v>
      </c>
    </row>
    <row r="118" spans="1:4" ht="69.95" customHeight="1">
      <c r="A118" s="15" t="s">
        <v>272</v>
      </c>
      <c r="B118" t="s">
        <v>273</v>
      </c>
      <c r="D118" t="s">
        <v>0</v>
      </c>
    </row>
    <row r="119" spans="1:4" ht="69.95" customHeight="1">
      <c r="A119" s="18" t="s">
        <v>274</v>
      </c>
      <c r="B119" t="s">
        <v>275</v>
      </c>
      <c r="D119" t="s">
        <v>0</v>
      </c>
    </row>
    <row r="120" spans="1:4" ht="69.95" customHeight="1">
      <c r="A120" s="15" t="s">
        <v>276</v>
      </c>
      <c r="B120" t="s">
        <v>277</v>
      </c>
      <c r="D120" t="s">
        <v>0</v>
      </c>
    </row>
    <row r="121" spans="1:4" ht="69.95" customHeight="1">
      <c r="A121" s="18" t="s">
        <v>278</v>
      </c>
      <c r="B121" t="s">
        <v>279</v>
      </c>
      <c r="D121" t="s">
        <v>0</v>
      </c>
    </row>
    <row r="122" spans="1:4" ht="69.95" customHeight="1">
      <c r="A122" s="18" t="s">
        <v>280</v>
      </c>
      <c r="B122" t="s">
        <v>281</v>
      </c>
      <c r="D122" t="s">
        <v>80</v>
      </c>
    </row>
    <row r="123" spans="1:4" ht="69.95" customHeight="1">
      <c r="A123" s="18" t="s">
        <v>282</v>
      </c>
      <c r="B123" t="s">
        <v>283</v>
      </c>
      <c r="D123" t="s">
        <v>0</v>
      </c>
    </row>
    <row r="124" spans="1:4" ht="69.95" customHeight="1">
      <c r="A124" s="15" t="s">
        <v>284</v>
      </c>
      <c r="B124" t="s">
        <v>285</v>
      </c>
      <c r="D124" t="s">
        <v>0</v>
      </c>
    </row>
    <row r="125" spans="1:4" ht="69.95" customHeight="1">
      <c r="A125" s="18" t="s">
        <v>286</v>
      </c>
      <c r="B125" t="s">
        <v>287</v>
      </c>
      <c r="D125" t="s">
        <v>0</v>
      </c>
    </row>
    <row r="126" spans="1:4" ht="69.95" customHeight="1">
      <c r="A126" s="15" t="s">
        <v>288</v>
      </c>
      <c r="B126" t="s">
        <v>289</v>
      </c>
      <c r="D126" t="s">
        <v>0</v>
      </c>
    </row>
    <row r="127" spans="1:4" ht="69.95" customHeight="1">
      <c r="A127" s="15" t="s">
        <v>290</v>
      </c>
      <c r="B127" t="s">
        <v>291</v>
      </c>
      <c r="D127" t="s">
        <v>0</v>
      </c>
    </row>
    <row r="128" spans="1:4" ht="69.95" customHeight="1">
      <c r="A128" s="15" t="s">
        <v>292</v>
      </c>
      <c r="B128" t="s">
        <v>293</v>
      </c>
      <c r="D128" t="s">
        <v>0</v>
      </c>
    </row>
    <row r="129" spans="1:4" ht="69.95" customHeight="1">
      <c r="A129" s="18" t="s">
        <v>294</v>
      </c>
      <c r="B129" t="s">
        <v>295</v>
      </c>
      <c r="D129" t="s">
        <v>80</v>
      </c>
    </row>
    <row r="130" spans="1:4" ht="69.95" customHeight="1">
      <c r="A130" s="18" t="s">
        <v>296</v>
      </c>
      <c r="B130" t="s">
        <v>297</v>
      </c>
      <c r="D130" t="s">
        <v>0</v>
      </c>
    </row>
    <row r="131" spans="1:4" ht="69.95" customHeight="1">
      <c r="A131" s="18" t="s">
        <v>298</v>
      </c>
      <c r="B131" t="s">
        <v>299</v>
      </c>
      <c r="D131" t="s">
        <v>0</v>
      </c>
    </row>
    <row r="132" spans="1:4" ht="69.95" customHeight="1">
      <c r="A132" s="15" t="s">
        <v>300</v>
      </c>
      <c r="B132" t="s">
        <v>301</v>
      </c>
      <c r="D132" t="s">
        <v>0</v>
      </c>
    </row>
    <row r="133" spans="1:4" ht="69.95" customHeight="1">
      <c r="A133" s="15" t="s">
        <v>302</v>
      </c>
      <c r="B133" t="s">
        <v>303</v>
      </c>
      <c r="D133" t="s">
        <v>0</v>
      </c>
    </row>
    <row r="134" spans="1:4" ht="69.95" customHeight="1">
      <c r="A134" s="18" t="s">
        <v>304</v>
      </c>
      <c r="B134" t="s">
        <v>305</v>
      </c>
      <c r="D134" t="s">
        <v>0</v>
      </c>
    </row>
    <row r="135" spans="1:4" ht="69.95" customHeight="1">
      <c r="D135" t="s">
        <v>0</v>
      </c>
    </row>
    <row r="136" spans="1:4" ht="69.95" customHeight="1">
      <c r="D136" t="s">
        <v>0</v>
      </c>
    </row>
    <row r="137" spans="1:4" ht="69.95" customHeight="1">
      <c r="D137" t="s">
        <v>0</v>
      </c>
    </row>
    <row r="138" spans="1:4" ht="69.95" customHeight="1">
      <c r="D138" t="s">
        <v>0</v>
      </c>
    </row>
    <row r="139" spans="1:4" ht="69.95" customHeight="1">
      <c r="D139" t="s">
        <v>0</v>
      </c>
    </row>
    <row r="140" spans="1:4" ht="69.95" customHeight="1">
      <c r="D140" t="s">
        <v>0</v>
      </c>
    </row>
    <row r="141" spans="1:4" ht="69.95" customHeight="1">
      <c r="D141" t="s">
        <v>0</v>
      </c>
    </row>
    <row r="142" spans="1:4" ht="69.95" customHeight="1">
      <c r="D142" t="s">
        <v>0</v>
      </c>
    </row>
    <row r="143" spans="1:4" ht="69.95" customHeight="1">
      <c r="D143" t="s">
        <v>0</v>
      </c>
    </row>
    <row r="144" spans="1:4" ht="69.95" customHeight="1">
      <c r="D144" t="s">
        <v>0</v>
      </c>
    </row>
    <row r="145" spans="4:4" ht="69.95" customHeight="1">
      <c r="D145" t="s">
        <v>0</v>
      </c>
    </row>
    <row r="146" spans="4:4" ht="69.95" customHeight="1">
      <c r="D146" t="s">
        <v>0</v>
      </c>
    </row>
    <row r="147" spans="4:4" ht="69.95" customHeight="1">
      <c r="D147" t="s">
        <v>0</v>
      </c>
    </row>
  </sheetData>
  <sheetProtection algorithmName="SHA-512" hashValue="7HucFHlPBOeaAlsOH/b5Yjo8/mYbDQGPchczjWOR4/Zf+ZwngfnMvRntxBENLRrpbrvS5yLkrs5PGBXIVkzqKA==" saltValue="sgfad5OGbexMYt0ZB3RPAw==" spinCount="100000" sheet="1" objects="1" scenarios="1" selectLockedCells="1" selectUnlockedCells="1"/>
  <mergeCells count="1">
    <mergeCell ref="L8:N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EDAF85904E2EF428980B9105744D3A7" ma:contentTypeVersion="16" ma:contentTypeDescription="Crear nuevo documento." ma:contentTypeScope="" ma:versionID="59a02728f0fab135b7a3b41bd1f2224e">
  <xsd:schema xmlns:xsd="http://www.w3.org/2001/XMLSchema" xmlns:xs="http://www.w3.org/2001/XMLSchema" xmlns:p="http://schemas.microsoft.com/office/2006/metadata/properties" xmlns:ns2="5a4c7de1-a67f-4886-8193-4242e8fbb720" xmlns:ns3="bce6540c-da35-4188-8c75-d79648eaa35c" targetNamespace="http://schemas.microsoft.com/office/2006/metadata/properties" ma:root="true" ma:fieldsID="60e61883c1f342eaa201d4ff6c079da0" ns2:_="" ns3:_="">
    <xsd:import namespace="5a4c7de1-a67f-4886-8193-4242e8fbb720"/>
    <xsd:import namespace="bce6540c-da35-4188-8c75-d79648eaa3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4c7de1-a67f-4886-8193-4242e8fbb7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9587ea5-d669-4ad1-85cc-8f13eb7781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e6540c-da35-4188-8c75-d79648eaa35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44f110b-1466-4336-93b4-8fd58a70e2ad}" ma:internalName="TaxCatchAll" ma:showField="CatchAllData" ma:web="bce6540c-da35-4188-8c75-d79648eaa3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e6540c-da35-4188-8c75-d79648eaa35c" xsi:nil="true"/>
    <lcf76f155ced4ddcb4097134ff3c332f xmlns="5a4c7de1-a67f-4886-8193-4242e8fbb72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20BD103-3BF4-4FE5-8246-D5F2ADF946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4c7de1-a67f-4886-8193-4242e8fbb720"/>
    <ds:schemaRef ds:uri="bce6540c-da35-4188-8c75-d79648eaa3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6D1DB1-2FB9-4E5C-88B5-79EF2C2807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EAD109-EF35-40E5-9668-1C6880F8213E}">
  <ds:schemaRefs>
    <ds:schemaRef ds:uri="http://schemas.microsoft.com/office/2006/metadata/properties"/>
    <ds:schemaRef ds:uri="http://schemas.microsoft.com/office/infopath/2007/PartnerControls"/>
    <ds:schemaRef ds:uri="bce6540c-da35-4188-8c75-d79648eaa35c"/>
    <ds:schemaRef ds:uri="5a4c7de1-a67f-4886-8193-4242e8fbb72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CALCULOS web</vt:lpstr>
      <vt:lpstr>LISTADO MASCOTAS</vt:lpstr>
      <vt:lpstr>braqui</vt:lpstr>
      <vt:lpstr>LISTADO_BRAQUICEFALOS</vt:lpstr>
      <vt:lpstr>LISTADO_MASCOTAS</vt:lpstr>
      <vt:lpstr>RAZAS_PPP</vt:lpstr>
      <vt:lpstr>transportines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 Falcon Valledor</dc:creator>
  <cp:lastModifiedBy>Abel Falcon Valledor</cp:lastModifiedBy>
  <dcterms:created xsi:type="dcterms:W3CDTF">2023-05-19T09:45:53Z</dcterms:created>
  <dcterms:modified xsi:type="dcterms:W3CDTF">2023-06-01T10:18:55Z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0x010100CEDAF85904E2EF428980B9105744D3A7</vt:lpwstr>
  </property>
  <property fmtid="{D5CDD505-2E9C-101B-9397-08002B2CF9AE}" pid="3" name="MediaServiceImageTags">
    <vt:lpwstr/>
  </property>
</Properties>
</file>